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<sst xmlns="http://schemas.openxmlformats.org/spreadsheetml/2006/main" count="1144" uniqueCount="74">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</sst>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7" sqref="H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64013.5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1395.6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140639.3</v>
      </c>
      <c r="C9" s="24">
        <f t="shared" si="0"/>
        <v>73872.30000000002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89394.09999999999</v>
      </c>
      <c r="AG9" s="50">
        <f>AG10+AG15+AG24+AG33+AG47+AG52+AG54+AG61+AG62+AG71+AG72+AG76+AG88+AG81+AG83+AG82+AG69+AG89+AG91+AG90+AG70+AG40+AG92</f>
        <v>125117.50000000004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2002.3999999999996</v>
      </c>
      <c r="AG10" s="27">
        <f>B10+C10-AF10</f>
        <v>6638.300000000001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1427.3999999999999</v>
      </c>
      <c r="AG11" s="27">
        <f>B11+C11-AF11</f>
        <v>4410.200000000001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21.1</v>
      </c>
      <c r="AG12" s="27">
        <f>B12+C12-AF12</f>
        <v>350.29999999999995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553.9</v>
      </c>
      <c r="AG14" s="27">
        <f>AG10-AG11-AG12-AG13</f>
        <v>1877.8000000000004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16764.1</v>
      </c>
      <c r="AG15" s="27">
        <f aca="true" t="shared" si="3" ref="AG15:AG31">B15+C15-AF15</f>
        <v>51074.1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6304.1</v>
      </c>
      <c r="AG16" s="71">
        <f t="shared" si="3"/>
        <v>20932.5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10899</v>
      </c>
      <c r="AG17" s="27">
        <f t="shared" si="3"/>
        <v>19210.8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10.6</v>
      </c>
      <c r="AG18" s="27">
        <f t="shared" si="3"/>
        <v>26.1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2762.7999999999997</v>
      </c>
      <c r="AG19" s="27">
        <f t="shared" si="3"/>
        <v>4471.1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1374.5</v>
      </c>
      <c r="AG20" s="27">
        <f t="shared" si="3"/>
        <v>21230.8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991.1999999999999</v>
      </c>
      <c r="AG21" s="27">
        <f t="shared" si="3"/>
        <v>1670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726.0000000000005</v>
      </c>
      <c r="AG23" s="27">
        <f t="shared" si="3"/>
        <v>4465.299999999999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14585</v>
      </c>
      <c r="AG24" s="27">
        <f t="shared" si="3"/>
        <v>20003.9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14320.5</v>
      </c>
      <c r="AG25" s="71">
        <f t="shared" si="3"/>
        <v>9696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12191.5</v>
      </c>
      <c r="AG26" s="27">
        <f t="shared" si="3"/>
        <v>5184.4000000000015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792.4000000000001</v>
      </c>
      <c r="AG27" s="27">
        <f t="shared" si="3"/>
        <v>3019.6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308.7</v>
      </c>
      <c r="AG28" s="27">
        <f t="shared" si="3"/>
        <v>252.3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723.5999999999999</v>
      </c>
      <c r="AG29" s="27">
        <f t="shared" si="3"/>
        <v>4460.4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444.299999999999</v>
      </c>
      <c r="AG32" s="27">
        <f>AG24-AG26-AG27-AG28-AG29-AG30-AG31</f>
        <v>6984.1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51.39999999999999</v>
      </c>
      <c r="AG33" s="27">
        <f aca="true" t="shared" si="6" ref="AG33:AG38">B33+C33-AF33</f>
        <v>1142.6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41.9</v>
      </c>
      <c r="AG34" s="27">
        <f t="shared" si="6"/>
        <v>118.69999999999999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5.5</v>
      </c>
      <c r="AG36" s="27">
        <f t="shared" si="6"/>
        <v>229.10000000000002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3.999999999999999</v>
      </c>
      <c r="AG39" s="27">
        <f>AG33-AG34-AG36-AG38-AG35-AG37</f>
        <v>37.899999999999864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252.2</v>
      </c>
      <c r="AG40" s="27">
        <f aca="true" t="shared" si="8" ref="AG40:AG45">B40+C40-AF40</f>
        <v>538.5999999999999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213.9</v>
      </c>
      <c r="AG41" s="27">
        <f t="shared" si="8"/>
        <v>434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4.5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26.199999999999992</v>
      </c>
      <c r="AG46" s="27">
        <f>AG40-AG41-AG42-AG43-AG44-AG45</f>
        <v>36.399999999999906</v>
      </c>
    </row>
    <row r="47" spans="1:33" ht="17.25" customHeight="1">
      <c r="A47" s="4" t="s">
        <v>70</v>
      </c>
      <c r="B47" s="36">
        <f>821.9+6</f>
        <v>827.9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382.5</v>
      </c>
      <c r="AG47" s="27">
        <f>B47+C47-AF47</f>
        <v>2429.2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</f>
        <v>675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335.1</v>
      </c>
      <c r="AG49" s="27">
        <f>B49+C49-AF49</f>
        <v>1625.1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31.099999999999987</v>
      </c>
      <c r="AG51" s="27">
        <f>AG47-AG49-AG48</f>
        <v>788.8999999999999</v>
      </c>
    </row>
    <row r="52" spans="1:33" ht="15" customHeight="1">
      <c r="A52" s="4" t="s">
        <v>0</v>
      </c>
      <c r="B52" s="22">
        <f>5255.7+250+500</f>
        <v>6005.7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4873.2</v>
      </c>
      <c r="AG52" s="27">
        <f aca="true" t="shared" si="12" ref="AG52:AG59">B52+C52-AF52</f>
        <v>4356.400000000001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637.7</v>
      </c>
      <c r="AG53" s="27">
        <f t="shared" si="12"/>
        <v>957.8999999999999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1900.5000000000005</v>
      </c>
      <c r="AG54" s="22">
        <f t="shared" si="12"/>
        <v>4212.699999999999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1421.2</v>
      </c>
      <c r="AG55" s="22">
        <f t="shared" si="12"/>
        <v>2463.2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33.1</v>
      </c>
      <c r="AG57" s="22">
        <f t="shared" si="12"/>
        <v>900.4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441.4000000000004</v>
      </c>
      <c r="AG60" s="22">
        <f>AG54-AG55-AG57-AG59-AG56-AG58</f>
        <v>838.7999999999992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198.1</v>
      </c>
      <c r="AG61" s="22">
        <f aca="true" t="shared" si="15" ref="AG61:AG67">B61+C61-AF61</f>
        <v>309.20000000000005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583.4</v>
      </c>
      <c r="AG62" s="22">
        <f t="shared" si="15"/>
        <v>2295.7000000000003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314.4</v>
      </c>
      <c r="AG63" s="22">
        <f t="shared" si="15"/>
        <v>906.4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32</v>
      </c>
      <c r="AG65" s="22">
        <f t="shared" si="15"/>
        <v>56.400000000000006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14.799999999999999</v>
      </c>
      <c r="AG66" s="22">
        <f t="shared" si="15"/>
        <v>250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182.20000000000005</v>
      </c>
      <c r="AG68" s="22">
        <f>AG62-AG63-AG66-AG67-AG65-AG64</f>
        <v>1076.9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</f>
        <v>402.90000000000003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361.59999999999997</v>
      </c>
      <c r="AG72" s="30">
        <f t="shared" si="17"/>
        <v>3573.1000000000004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53.400000000000006</v>
      </c>
      <c r="AG74" s="30">
        <f t="shared" si="17"/>
        <v>530.3000000000001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46.8</v>
      </c>
      <c r="AG76" s="30">
        <f t="shared" si="17"/>
        <v>340.3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39.2</v>
      </c>
      <c r="AG77" s="30">
        <f t="shared" si="17"/>
        <v>40.400000000000006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2620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2620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3527.8999999999996</v>
      </c>
      <c r="AG89" s="22">
        <f t="shared" si="17"/>
        <v>4518.6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39271.1</v>
      </c>
      <c r="AG92" s="22">
        <f t="shared" si="17"/>
        <v>19709.600000000006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140639.3</v>
      </c>
      <c r="C94" s="42">
        <f t="shared" si="18"/>
        <v>73872.30000000002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89394.09999999999</v>
      </c>
      <c r="AG94" s="58">
        <f>AG10+AG15+AG24+AG33+AG47+AG52+AG54+AG61+AG62+AG69+AG71+AG72+AG76+AG81+AG82+AG83+AG88+AG89+AG90+AG91+AG70+AG40+AG92</f>
        <v>125117.50000000004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26564.800000000003</v>
      </c>
      <c r="AG95" s="27">
        <f>B95+C95-AF95</f>
        <v>32800.999999999985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2869.7000000000003</v>
      </c>
      <c r="AG96" s="27">
        <f>B96+C96-AF96</f>
        <v>28976.899999999998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803</v>
      </c>
      <c r="AG97" s="27">
        <f>B97+C97-AF97</f>
        <v>3051.7000000000003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3109.8999999999996</v>
      </c>
      <c r="AG98" s="27">
        <f>B98+C98-AF98</f>
        <v>4784.400000000001</v>
      </c>
    </row>
    <row r="99" spans="1:33" ht="15.75">
      <c r="A99" s="3" t="s">
        <v>17</v>
      </c>
      <c r="B99" s="22">
        <f aca="true" t="shared" si="23" ref="B99:X99">B21+B30+B49+B37+B58+B13+B75+B67</f>
        <v>2335.2000000000003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1495.6</v>
      </c>
      <c r="AG99" s="27">
        <f>B99+C99-AF99</f>
        <v>4711.6</v>
      </c>
    </row>
    <row r="100" spans="1:33" ht="12.75">
      <c r="A100" s="1" t="s">
        <v>41</v>
      </c>
      <c r="B100" s="2">
        <f aca="true" t="shared" si="25" ref="B100:AD100">B94-B95-B96-B97-B98-B99</f>
        <v>71589.00000000001</v>
      </c>
      <c r="C100" s="2">
        <f t="shared" si="25"/>
        <v>33754.000000000015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54551.09999999999</v>
      </c>
      <c r="AG100" s="2">
        <f>AG94-AG95-AG96-AG97-AG98-AG99</f>
        <v>50791.90000000007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2016-10-25T11:23:44Z</cp:lastPrinted>
  <dcterms:created xsi:type="dcterms:W3CDTF">2002-11-05T08:53:00Z</dcterms:created>
  <dcterms:modified xsi:type="dcterms:W3CDTF">2016-10-26T05:00:19Z</dcterms:modified>
  <cp:category/>
  <cp:version/>
  <cp:contentType/>
  <cp:contentStatus/>
</cp:coreProperties>
</file>